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10230" activeTab="0"/>
  </bookViews>
  <sheets>
    <sheet name="Converter" sheetId="1" r:id="rId1"/>
  </sheets>
  <definedNames>
    <definedName name="_xlnm.Print_Area" localSheetId="0">'Converter'!$A$2:$O$18</definedName>
  </definedNames>
  <calcPr fullCalcOnLoad="1"/>
</workbook>
</file>

<file path=xl/sharedStrings.xml><?xml version="1.0" encoding="utf-8"?>
<sst xmlns="http://schemas.openxmlformats.org/spreadsheetml/2006/main" count="28" uniqueCount="19">
  <si>
    <t>Decimal to Degrees, Minutes and Seconds</t>
  </si>
  <si>
    <t>Degrees, Minutes and Seconds to Decimal</t>
  </si>
  <si>
    <t>Longitude</t>
  </si>
  <si>
    <t>Latitude</t>
  </si>
  <si>
    <t>Decimal</t>
  </si>
  <si>
    <t>S</t>
  </si>
  <si>
    <t>INPUT</t>
  </si>
  <si>
    <t>OUTPUT</t>
  </si>
  <si>
    <t>LATITUDE AND LONGITUDE CONVERTER</t>
  </si>
  <si>
    <t>VISIT EXCELTEMPLATES FOR MORE TEMPLATES AND UPDATES</t>
  </si>
  <si>
    <t>'</t>
  </si>
  <si>
    <t>o</t>
  </si>
  <si>
    <t>"</t>
  </si>
  <si>
    <t>D</t>
  </si>
  <si>
    <t>D : Direction</t>
  </si>
  <si>
    <t>" : Seconds</t>
  </si>
  <si>
    <t xml:space="preserve"> ' : Minutes</t>
  </si>
  <si>
    <t>o : Degrees</t>
  </si>
  <si>
    <t>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</si>
</sst>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0.0"/>
  </numFmts>
  <fonts count="9">
    <font>
      <sz val="10"/>
      <name val="Arial"/>
      <family val="0"/>
    </font>
    <font>
      <sz val="8"/>
      <name val="Arial"/>
      <family val="0"/>
    </font>
    <font>
      <sz val="9"/>
      <name val="Verdana"/>
      <family val="2"/>
    </font>
    <font>
      <sz val="9"/>
      <color indexed="9"/>
      <name val="Verdana"/>
      <family val="2"/>
    </font>
    <font>
      <u val="single"/>
      <sz val="10"/>
      <color indexed="12"/>
      <name val="Arial"/>
      <family val="0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 quotePrefix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3" borderId="1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5" xfId="2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0" fontId="2" fillId="0" borderId="1" xfId="15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</xdr:row>
      <xdr:rowOff>66675</xdr:rowOff>
    </xdr:from>
    <xdr:to>
      <xdr:col>6</xdr:col>
      <xdr:colOff>371475</xdr:colOff>
      <xdr:row>6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895600" y="876300"/>
          <a:ext cx="27622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66675</xdr:rowOff>
    </xdr:from>
    <xdr:to>
      <xdr:col>6</xdr:col>
      <xdr:colOff>371475</xdr:colOff>
      <xdr:row>12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895600" y="1876425"/>
          <a:ext cx="27622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tabSelected="1" workbookViewId="0" topLeftCell="A1">
      <selection activeCell="K6" sqref="K6"/>
    </sheetView>
  </sheetViews>
  <sheetFormatPr defaultColWidth="9.140625" defaultRowHeight="12.75"/>
  <cols>
    <col min="1" max="1" width="1.7109375" style="2" customWidth="1"/>
    <col min="2" max="2" width="13.421875" style="2" customWidth="1"/>
    <col min="3" max="6" width="6.7109375" style="2" customWidth="1"/>
    <col min="7" max="7" width="6.7109375" style="3" customWidth="1"/>
    <col min="8" max="11" width="6.7109375" style="2" customWidth="1"/>
    <col min="12" max="13" width="8.421875" style="1" hidden="1" customWidth="1"/>
    <col min="14" max="14" width="12.140625" style="1" hidden="1" customWidth="1"/>
    <col min="15" max="15" width="1.7109375" style="2" customWidth="1"/>
    <col min="16" max="16384" width="9.140625" style="2" customWidth="1"/>
  </cols>
  <sheetData>
    <row r="2" spans="1:15" ht="12.75" customHeight="1">
      <c r="A2" s="16"/>
      <c r="B2" s="28" t="s">
        <v>8</v>
      </c>
      <c r="C2" s="28"/>
      <c r="D2" s="28"/>
      <c r="E2" s="28"/>
      <c r="F2" s="28"/>
      <c r="G2" s="28"/>
      <c r="H2" s="28"/>
      <c r="I2" s="28"/>
      <c r="J2" s="28"/>
      <c r="K2" s="28"/>
      <c r="L2" s="17"/>
      <c r="M2" s="17"/>
      <c r="N2" s="17"/>
      <c r="O2" s="18"/>
    </row>
    <row r="3" spans="1:15" ht="12.75">
      <c r="A3" s="19"/>
      <c r="B3" s="20"/>
      <c r="C3" s="20"/>
      <c r="D3" s="20"/>
      <c r="E3" s="20"/>
      <c r="F3" s="20"/>
      <c r="G3" s="14"/>
      <c r="H3" s="20"/>
      <c r="I3" s="20"/>
      <c r="J3" s="20"/>
      <c r="K3" s="20"/>
      <c r="L3" s="21"/>
      <c r="M3" s="21"/>
      <c r="N3" s="21"/>
      <c r="O3" s="22"/>
    </row>
    <row r="4" spans="1:15" ht="12.75" customHeight="1">
      <c r="A4" s="19"/>
      <c r="B4" s="47"/>
      <c r="C4" s="33" t="s">
        <v>0</v>
      </c>
      <c r="D4" s="34"/>
      <c r="E4" s="34"/>
      <c r="F4" s="34"/>
      <c r="G4" s="34"/>
      <c r="H4" s="34"/>
      <c r="I4" s="34"/>
      <c r="J4" s="34"/>
      <c r="K4" s="35"/>
      <c r="L4" s="21"/>
      <c r="M4" s="21"/>
      <c r="N4" s="21"/>
      <c r="O4" s="22"/>
    </row>
    <row r="5" spans="1:15" ht="12.75">
      <c r="A5" s="19"/>
      <c r="B5" s="48"/>
      <c r="C5" s="30" t="s">
        <v>6</v>
      </c>
      <c r="D5" s="31"/>
      <c r="E5" s="31"/>
      <c r="F5" s="32"/>
      <c r="G5" s="14"/>
      <c r="H5" s="30" t="s">
        <v>7</v>
      </c>
      <c r="I5" s="31"/>
      <c r="J5" s="31"/>
      <c r="K5" s="32"/>
      <c r="L5" s="21"/>
      <c r="M5" s="21"/>
      <c r="N5" s="21"/>
      <c r="O5" s="22"/>
    </row>
    <row r="6" spans="1:15" ht="15" customHeight="1">
      <c r="A6" s="19"/>
      <c r="B6" s="49"/>
      <c r="C6" s="40" t="s">
        <v>4</v>
      </c>
      <c r="D6" s="41"/>
      <c r="E6" s="41"/>
      <c r="F6" s="42"/>
      <c r="G6" s="14"/>
      <c r="H6" s="6" t="s">
        <v>11</v>
      </c>
      <c r="I6" s="7" t="s">
        <v>10</v>
      </c>
      <c r="J6" s="8" t="s">
        <v>12</v>
      </c>
      <c r="K6" s="9" t="s">
        <v>13</v>
      </c>
      <c r="L6" s="21"/>
      <c r="M6" s="21"/>
      <c r="N6" s="21"/>
      <c r="O6" s="22"/>
    </row>
    <row r="7" spans="1:15" ht="12.75">
      <c r="A7" s="19"/>
      <c r="B7" s="46" t="s">
        <v>3</v>
      </c>
      <c r="C7" s="43">
        <v>-21.55667</v>
      </c>
      <c r="D7" s="44"/>
      <c r="E7" s="44"/>
      <c r="F7" s="45"/>
      <c r="G7" s="14"/>
      <c r="H7" s="5" t="str">
        <f>LEFT(L7,FIND(".",L7)-1)</f>
        <v>21</v>
      </c>
      <c r="I7" s="5" t="str">
        <f>LEFT(M7,FIND(".",M7)-1)</f>
        <v>33</v>
      </c>
      <c r="J7" s="5">
        <f>ROUND(N7,0)</f>
        <v>24</v>
      </c>
      <c r="K7" s="4" t="str">
        <f>IF(LEFT(C7,1)="-","S","N")</f>
        <v>S</v>
      </c>
      <c r="L7" s="21">
        <f>ABS(C7)</f>
        <v>21.55667</v>
      </c>
      <c r="M7" s="21">
        <f>("0."&amp;RIGHT(C7,LEN(C7)-FIND(".",C7)))*60</f>
        <v>33.4002</v>
      </c>
      <c r="N7" s="21">
        <f>("0."&amp;RIGHT(M7,LEN(M7)-FIND(".",M7)))*60</f>
        <v>24.012</v>
      </c>
      <c r="O7" s="22"/>
    </row>
    <row r="8" spans="1:15" ht="12.75">
      <c r="A8" s="19"/>
      <c r="B8" s="46" t="s">
        <v>2</v>
      </c>
      <c r="C8" s="43">
        <v>108.34333</v>
      </c>
      <c r="D8" s="44"/>
      <c r="E8" s="44"/>
      <c r="F8" s="45"/>
      <c r="G8" s="15"/>
      <c r="H8" s="5" t="str">
        <f>LEFT(L8,FIND(".",L8)-1)</f>
        <v>108</v>
      </c>
      <c r="I8" s="5" t="str">
        <f>LEFT(M8,FIND(".",M8)-1)</f>
        <v>20</v>
      </c>
      <c r="J8" s="5">
        <f>ROUND(N8,0)</f>
        <v>36</v>
      </c>
      <c r="K8" s="4" t="str">
        <f>IF(LEFT(C8,1)="-","W","E")</f>
        <v>E</v>
      </c>
      <c r="L8" s="21">
        <f>ABS(C8)</f>
        <v>108.34333</v>
      </c>
      <c r="M8" s="21">
        <f>("0."&amp;RIGHT(C8,LEN(C8)-FIND(".",C8)))*60</f>
        <v>20.599800000000002</v>
      </c>
      <c r="N8" s="21">
        <f>("0."&amp;RIGHT(M8,LEN(M8)-FIND(".",M8)))*60</f>
        <v>35.988</v>
      </c>
      <c r="O8" s="22"/>
    </row>
    <row r="9" spans="1:15" ht="12.75">
      <c r="A9" s="19"/>
      <c r="B9" s="20"/>
      <c r="C9" s="20"/>
      <c r="D9" s="20"/>
      <c r="E9" s="20"/>
      <c r="F9" s="20"/>
      <c r="G9" s="14"/>
      <c r="H9" s="20"/>
      <c r="I9" s="20"/>
      <c r="J9" s="20"/>
      <c r="K9" s="20"/>
      <c r="L9" s="21"/>
      <c r="M9" s="21"/>
      <c r="N9" s="21"/>
      <c r="O9" s="22"/>
    </row>
    <row r="10" spans="1:15" ht="12.75" customHeight="1">
      <c r="A10" s="19"/>
      <c r="B10" s="47"/>
      <c r="C10" s="33" t="s">
        <v>1</v>
      </c>
      <c r="D10" s="34"/>
      <c r="E10" s="34"/>
      <c r="F10" s="34"/>
      <c r="G10" s="34"/>
      <c r="H10" s="34"/>
      <c r="I10" s="34"/>
      <c r="J10" s="34"/>
      <c r="K10" s="35"/>
      <c r="L10" s="21"/>
      <c r="M10" s="21"/>
      <c r="N10" s="21"/>
      <c r="O10" s="22"/>
    </row>
    <row r="11" spans="1:15" ht="12.75" customHeight="1">
      <c r="A11" s="19"/>
      <c r="B11" s="50"/>
      <c r="C11" s="30" t="s">
        <v>6</v>
      </c>
      <c r="D11" s="31"/>
      <c r="E11" s="31"/>
      <c r="F11" s="32"/>
      <c r="G11" s="14"/>
      <c r="H11" s="30" t="s">
        <v>7</v>
      </c>
      <c r="I11" s="31"/>
      <c r="J11" s="31"/>
      <c r="K11" s="32"/>
      <c r="L11" s="21"/>
      <c r="M11" s="21"/>
      <c r="N11" s="21"/>
      <c r="O11" s="22"/>
    </row>
    <row r="12" spans="1:15" ht="15" customHeight="1">
      <c r="A12" s="19"/>
      <c r="B12" s="49"/>
      <c r="C12" s="10" t="s">
        <v>11</v>
      </c>
      <c r="D12" s="11" t="s">
        <v>10</v>
      </c>
      <c r="E12" s="12" t="s">
        <v>12</v>
      </c>
      <c r="F12" s="13" t="s">
        <v>13</v>
      </c>
      <c r="G12" s="14"/>
      <c r="H12" s="37" t="s">
        <v>4</v>
      </c>
      <c r="I12" s="38"/>
      <c r="J12" s="38"/>
      <c r="K12" s="39"/>
      <c r="L12" s="21"/>
      <c r="M12" s="21"/>
      <c r="N12" s="21"/>
      <c r="O12" s="22"/>
    </row>
    <row r="13" spans="1:15" ht="12.75">
      <c r="A13" s="19"/>
      <c r="B13" s="46" t="s">
        <v>3</v>
      </c>
      <c r="C13" s="5">
        <v>21</v>
      </c>
      <c r="D13" s="5">
        <v>33</v>
      </c>
      <c r="E13" s="5">
        <v>24</v>
      </c>
      <c r="F13" s="4" t="s">
        <v>5</v>
      </c>
      <c r="G13" s="14"/>
      <c r="H13" s="36">
        <f>IF(F13="N",N13,ROUND("-"&amp;N13,5))</f>
        <v>-21.55667</v>
      </c>
      <c r="I13" s="36"/>
      <c r="J13" s="36"/>
      <c r="K13" s="36"/>
      <c r="L13" s="21"/>
      <c r="M13" s="21"/>
      <c r="N13" s="23">
        <f>IF(F13="N",C13+D13/60+E13/3600,C13+D13/60+E13/3600)</f>
        <v>21.55666666666667</v>
      </c>
      <c r="O13" s="22"/>
    </row>
    <row r="14" spans="1:15" ht="12.75">
      <c r="A14" s="19"/>
      <c r="B14" s="46" t="s">
        <v>2</v>
      </c>
      <c r="C14" s="5">
        <v>108</v>
      </c>
      <c r="D14" s="5">
        <v>20</v>
      </c>
      <c r="E14" s="5">
        <v>36</v>
      </c>
      <c r="F14" s="4" t="s">
        <v>18</v>
      </c>
      <c r="G14" s="15"/>
      <c r="H14" s="36">
        <f>IF(F14="E",N14,ROUND("-"&amp;N14,5))</f>
        <v>108.34333333333333</v>
      </c>
      <c r="I14" s="36"/>
      <c r="J14" s="36"/>
      <c r="K14" s="36"/>
      <c r="L14" s="21"/>
      <c r="M14" s="21"/>
      <c r="N14" s="21">
        <f>C14+D14/60+E14/3600</f>
        <v>108.34333333333333</v>
      </c>
      <c r="O14" s="22"/>
    </row>
    <row r="15" spans="1:15" ht="12.75">
      <c r="A15" s="19"/>
      <c r="B15" s="20"/>
      <c r="C15" s="20"/>
      <c r="D15" s="20"/>
      <c r="E15" s="20"/>
      <c r="F15" s="20"/>
      <c r="G15" s="14"/>
      <c r="H15" s="20"/>
      <c r="I15" s="20"/>
      <c r="J15" s="20"/>
      <c r="K15" s="20"/>
      <c r="L15" s="21"/>
      <c r="M15" s="21"/>
      <c r="N15" s="21"/>
      <c r="O15" s="22"/>
    </row>
    <row r="16" spans="1:15" ht="11.25">
      <c r="A16" s="19"/>
      <c r="B16" s="20"/>
      <c r="C16" s="20" t="s">
        <v>17</v>
      </c>
      <c r="E16" s="24" t="s">
        <v>16</v>
      </c>
      <c r="F16" s="20"/>
      <c r="G16" s="20" t="s">
        <v>15</v>
      </c>
      <c r="H16" s="20"/>
      <c r="I16" s="20" t="s">
        <v>14</v>
      </c>
      <c r="J16" s="20"/>
      <c r="K16" s="20"/>
      <c r="L16" s="21"/>
      <c r="M16" s="21"/>
      <c r="N16" s="21"/>
      <c r="O16" s="22"/>
    </row>
    <row r="17" spans="1:15" ht="12.75">
      <c r="A17" s="19"/>
      <c r="B17" s="20"/>
      <c r="C17" s="20"/>
      <c r="D17" s="20"/>
      <c r="E17" s="20"/>
      <c r="F17" s="20"/>
      <c r="G17" s="14"/>
      <c r="H17" s="20"/>
      <c r="I17" s="20"/>
      <c r="J17" s="20"/>
      <c r="K17" s="20"/>
      <c r="L17" s="21"/>
      <c r="M17" s="21"/>
      <c r="N17" s="21"/>
      <c r="O17" s="22"/>
    </row>
    <row r="18" spans="1:15" ht="12.75">
      <c r="A18" s="25"/>
      <c r="B18" s="29" t="s">
        <v>9</v>
      </c>
      <c r="C18" s="29"/>
      <c r="D18" s="29"/>
      <c r="E18" s="29"/>
      <c r="F18" s="29"/>
      <c r="G18" s="29"/>
      <c r="H18" s="29"/>
      <c r="I18" s="29"/>
      <c r="J18" s="29"/>
      <c r="K18" s="29"/>
      <c r="L18" s="26"/>
      <c r="M18" s="26"/>
      <c r="N18" s="26"/>
      <c r="O18" s="27"/>
    </row>
  </sheetData>
  <mergeCells count="14">
    <mergeCell ref="C6:F6"/>
    <mergeCell ref="C7:F7"/>
    <mergeCell ref="C8:F8"/>
    <mergeCell ref="C5:F5"/>
    <mergeCell ref="B2:K2"/>
    <mergeCell ref="B18:K18"/>
    <mergeCell ref="C11:F11"/>
    <mergeCell ref="H11:K11"/>
    <mergeCell ref="C10:K10"/>
    <mergeCell ref="C4:K4"/>
    <mergeCell ref="H13:K13"/>
    <mergeCell ref="H14:K14"/>
    <mergeCell ref="H12:K12"/>
    <mergeCell ref="H5:K5"/>
  </mergeCells>
  <dataValidations count="2">
    <dataValidation type="list" allowBlank="1" showDropDown="1" showInputMessage="1" showErrorMessage="1" sqref="F14">
      <formula1>"E,W"</formula1>
    </dataValidation>
    <dataValidation type="list" allowBlank="1" showDropDown="1" showInputMessage="1" showErrorMessage="1" sqref="F13">
      <formula1>"S,N"</formula1>
    </dataValidation>
  </dataValidations>
  <hyperlinks>
    <hyperlink ref="B18" r:id="rId1" display="VISIT EXCELTEMPLATES FOR MORE TEMPLATES AND UPDATES"/>
  </hyperlinks>
  <printOptions horizontalCentered="1"/>
  <pageMargins left="0.75" right="0.75" top="1" bottom="1" header="0.5" footer="0.5"/>
  <pageSetup fitToHeight="1" fitToWidth="1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2009-08-07T02:41:49Z</cp:lastPrinted>
  <dcterms:created xsi:type="dcterms:W3CDTF">2009-08-04T15:28:54Z</dcterms:created>
  <dcterms:modified xsi:type="dcterms:W3CDTF">2009-08-07T12:54:06Z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